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eography 470 Energy\some required material\"/>
    </mc:Choice>
  </mc:AlternateContent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43" i="1" l="1"/>
  <c r="G14" i="1"/>
  <c r="D14" i="1"/>
  <c r="D16" i="1"/>
  <c r="D17" i="1"/>
  <c r="D11" i="1"/>
  <c r="D12" i="1"/>
  <c r="D13" i="1"/>
  <c r="D10" i="1"/>
  <c r="Q12" i="1"/>
  <c r="Q11" i="1"/>
  <c r="G11" i="1"/>
  <c r="G12" i="1"/>
  <c r="G13" i="1"/>
  <c r="G10" i="1"/>
</calcChain>
</file>

<file path=xl/sharedStrings.xml><?xml version="1.0" encoding="utf-8"?>
<sst xmlns="http://schemas.openxmlformats.org/spreadsheetml/2006/main" count="41" uniqueCount="39">
  <si>
    <t>speed</t>
  </si>
  <si>
    <t>(watts)</t>
  </si>
  <si>
    <t>gross energy exp.</t>
  </si>
  <si>
    <t>to go 15 miles</t>
  </si>
  <si>
    <t>trip time</t>
  </si>
  <si>
    <t>(minutes)</t>
  </si>
  <si>
    <t>(kilocalories)</t>
  </si>
  <si>
    <t>cycling</t>
  </si>
  <si>
    <t>walking</t>
  </si>
  <si>
    <t>Long Distance Example</t>
  </si>
  <si>
    <t>running</t>
  </si>
  <si>
    <t xml:space="preserve">     Sustained Power and Energy to Travel One Mile</t>
  </si>
  <si>
    <t>net power</t>
  </si>
  <si>
    <t>source: bikecalculator.com and various exercise physiology sources</t>
  </si>
  <si>
    <t>gross power*</t>
  </si>
  <si>
    <t>*gross power includes heat dissipation from body and work done</t>
  </si>
  <si>
    <t>driving:</t>
  </si>
  <si>
    <t>But is animate exercise-based commuting really so efficient compare with a Prius?  No, if you consider</t>
  </si>
  <si>
    <t xml:space="preserve">the embodied energy in food.  If you assume that my diet requires 7 calories of food input for a unit of </t>
  </si>
  <si>
    <t>See you out there!</t>
  </si>
  <si>
    <t>Therefore per mile energy expenditure is 0.8 kilowatt hours, or 688 kilocalories.</t>
  </si>
  <si>
    <t>Of course, if I'm going to exercise many hours per week to stay healthy anyway, then cycling looks better all the time.</t>
  </si>
  <si>
    <t>Calculations for power and energy expenditure, cycling, walking, running, and driving</t>
  </si>
  <si>
    <t xml:space="preserve">   688**</t>
  </si>
  <si>
    <r>
      <t>embodied</t>
    </r>
    <r>
      <rPr>
        <sz val="10"/>
        <rFont val="Arial"/>
      </rPr>
      <t xml:space="preserve"> energy of cycling 15 mph</t>
    </r>
  </si>
  <si>
    <t xml:space="preserve">output, then all of the gross energy exp. values need to be multiplied by 7.  Thus, cycling at 15 m.p.h. requires </t>
  </si>
  <si>
    <t>person would need 41 x 11 = 451 kilocalories per mile, within the same order of magnitude as the Prius (688).</t>
  </si>
  <si>
    <t>A mostly carnivorous person who walks several miles to work each day might need 11 x 72 = 792 kcal. per mile.</t>
  </si>
  <si>
    <t>**Prius driving (50 mpg):  embodied energy including gasoline refining per gallon is ~40 kilowatt-hours. (EIA)</t>
  </si>
  <si>
    <t>But cycling slowly at 12 m.p.h., I use only 18 x 7 = 126 kcal. embodied energy per mile, meaning that</t>
  </si>
  <si>
    <t>25 x 7 = 175 kcal. of embodied energy per mile, and at 20 m.p.h. requires 41 x 7 = 287 kcal.</t>
  </si>
  <si>
    <t>So two cyclists are almost breaking even, if they carpooled rather than cycling at 20 m.p.h.! (688 vs. 574 kcal)</t>
  </si>
  <si>
    <t>cyclist converts food energy to mechanical energy at 25%</t>
  </si>
  <si>
    <t>assumptions:  170 pound rider, 22 pound road bike, top of handlebars position,</t>
  </si>
  <si>
    <t>6 people would have to cram into a Prius to be more efficient than I, on an embodied energy per person per mile basis.</t>
  </si>
  <si>
    <t>(688 kcal divided by 6 persons = 115 kcal per person, just under my 126)</t>
  </si>
  <si>
    <t>(more than a Prius)!</t>
  </si>
  <si>
    <r>
      <t xml:space="preserve">A mostly carnivorous cyclist riding at 20 m.p.h. might have an </t>
    </r>
    <r>
      <rPr>
        <sz val="10"/>
        <rFont val="Arial"/>
        <family val="2"/>
      </rPr>
      <t>embodied energy in food ratio</t>
    </r>
    <r>
      <rPr>
        <sz val="10"/>
        <rFont val="Arial"/>
      </rPr>
      <t xml:space="preserve"> of 11 or more.  Such a </t>
    </r>
  </si>
  <si>
    <t>(m.p.h.)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</si>
</sst>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</font>
    <font>
      <u/>
      <sz val="10"/>
      <name val="Arial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9</xdr:row>
      <xdr:rowOff>161925</xdr:rowOff>
    </xdr:from>
    <xdr:to>
      <xdr:col>5</xdr:col>
      <xdr:colOff>352425</xdr:colOff>
      <xdr:row>19</xdr:row>
      <xdr:rowOff>28575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 rot="236867">
          <a:off x="3724275" y="1714500"/>
          <a:ext cx="561975" cy="1647825"/>
        </a:xfrm>
        <a:prstGeom prst="curvedLeftArrow">
          <a:avLst>
            <a:gd name="adj1" fmla="val 41417"/>
            <a:gd name="adj2" fmla="val 61291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A19" workbookViewId="0">
      <selection sqref="A1:H43"/>
    </sheetView>
  </sheetViews>
  <sheetFormatPr defaultRowHeight="12.75" x14ac:dyDescent="0.2"/>
  <cols>
    <col min="2" max="2" width="11.140625" customWidth="1"/>
    <col min="3" max="4" width="11.5703125" customWidth="1"/>
    <col min="5" max="5" width="15.5703125" customWidth="1"/>
    <col min="7" max="7" width="10.85546875" customWidth="1"/>
    <col min="8" max="8" width="18.140625" customWidth="1"/>
    <col min="15" max="15" width="16.28515625" customWidth="1"/>
  </cols>
  <sheetData>
    <row r="1" spans="1:17" ht="15.75" x14ac:dyDescent="0.25">
      <c r="A1" s="6" t="s">
        <v>22</v>
      </c>
    </row>
    <row r="3" spans="1:17" x14ac:dyDescent="0.2">
      <c r="B3" t="s">
        <v>33</v>
      </c>
    </row>
    <row r="4" spans="1:17" x14ac:dyDescent="0.2">
      <c r="B4" t="s">
        <v>32</v>
      </c>
    </row>
    <row r="7" spans="1:17" x14ac:dyDescent="0.2">
      <c r="B7" s="2" t="s">
        <v>11</v>
      </c>
      <c r="C7" s="2"/>
      <c r="D7" s="2"/>
      <c r="E7" s="2"/>
      <c r="G7" s="2" t="s">
        <v>9</v>
      </c>
    </row>
    <row r="8" spans="1:17" ht="17.25" customHeight="1" x14ac:dyDescent="0.2">
      <c r="A8" t="s">
        <v>7</v>
      </c>
      <c r="B8" s="1" t="s">
        <v>0</v>
      </c>
      <c r="C8" s="1" t="s">
        <v>12</v>
      </c>
      <c r="D8" s="1" t="s">
        <v>14</v>
      </c>
      <c r="E8" s="1" t="s">
        <v>2</v>
      </c>
      <c r="G8" s="1" t="s">
        <v>3</v>
      </c>
      <c r="H8" s="1" t="s">
        <v>4</v>
      </c>
    </row>
    <row r="9" spans="1:17" x14ac:dyDescent="0.2">
      <c r="B9" s="1" t="s">
        <v>38</v>
      </c>
      <c r="C9" s="1" t="s">
        <v>1</v>
      </c>
      <c r="D9" s="1" t="s">
        <v>1</v>
      </c>
      <c r="E9" s="1" t="s">
        <v>6</v>
      </c>
      <c r="G9" s="1" t="s">
        <v>6</v>
      </c>
      <c r="H9" s="1" t="s">
        <v>5</v>
      </c>
    </row>
    <row r="10" spans="1:17" ht="18" customHeight="1" x14ac:dyDescent="0.2">
      <c r="B10" s="1">
        <v>12</v>
      </c>
      <c r="C10" s="1">
        <v>64</v>
      </c>
      <c r="D10" s="1">
        <f>C10*4</f>
        <v>256</v>
      </c>
      <c r="E10" s="1">
        <v>18</v>
      </c>
      <c r="G10" s="1">
        <f>15*E10</f>
        <v>270</v>
      </c>
      <c r="H10" s="1">
        <v>75</v>
      </c>
    </row>
    <row r="11" spans="1:17" x14ac:dyDescent="0.2">
      <c r="B11" s="1">
        <v>15</v>
      </c>
      <c r="C11" s="1">
        <v>111</v>
      </c>
      <c r="D11" s="1">
        <f t="shared" ref="D11:D17" si="0">C11*4</f>
        <v>444</v>
      </c>
      <c r="E11" s="1">
        <v>25</v>
      </c>
      <c r="G11" s="1">
        <f>15*E11</f>
        <v>375</v>
      </c>
      <c r="H11" s="1">
        <v>60</v>
      </c>
      <c r="Q11">
        <f>8/2.25</f>
        <v>3.5555555555555554</v>
      </c>
    </row>
    <row r="12" spans="1:17" x14ac:dyDescent="0.2">
      <c r="B12" s="1">
        <v>20</v>
      </c>
      <c r="C12" s="1">
        <v>238</v>
      </c>
      <c r="D12" s="1">
        <f t="shared" si="0"/>
        <v>952</v>
      </c>
      <c r="E12" s="1">
        <v>41</v>
      </c>
      <c r="G12" s="1">
        <f>15*E12</f>
        <v>615</v>
      </c>
      <c r="H12" s="1">
        <v>45</v>
      </c>
      <c r="Q12">
        <f>880*0.7</f>
        <v>616</v>
      </c>
    </row>
    <row r="13" spans="1:17" x14ac:dyDescent="0.2">
      <c r="B13" s="1">
        <v>25</v>
      </c>
      <c r="C13" s="1">
        <v>442</v>
      </c>
      <c r="D13" s="1">
        <f t="shared" si="0"/>
        <v>1768</v>
      </c>
      <c r="E13" s="1">
        <v>61</v>
      </c>
      <c r="G13" s="1">
        <f>15*E13</f>
        <v>915</v>
      </c>
      <c r="H13" s="1">
        <v>36</v>
      </c>
    </row>
    <row r="14" spans="1:17" x14ac:dyDescent="0.2">
      <c r="B14" s="1">
        <v>26</v>
      </c>
      <c r="C14" s="1">
        <v>493</v>
      </c>
      <c r="D14" s="1">
        <f t="shared" si="0"/>
        <v>1972</v>
      </c>
      <c r="E14" s="1">
        <v>65</v>
      </c>
      <c r="G14" s="1">
        <f>15*E14</f>
        <v>975</v>
      </c>
      <c r="H14" s="1">
        <v>34</v>
      </c>
    </row>
    <row r="15" spans="1:17" x14ac:dyDescent="0.2">
      <c r="B15" s="1"/>
      <c r="D15" s="1"/>
    </row>
    <row r="16" spans="1:17" x14ac:dyDescent="0.2">
      <c r="A16" t="s">
        <v>8</v>
      </c>
      <c r="B16" s="1">
        <v>4</v>
      </c>
      <c r="C16" s="1">
        <v>84</v>
      </c>
      <c r="D16" s="1">
        <f t="shared" si="0"/>
        <v>336</v>
      </c>
      <c r="E16" s="1">
        <v>72</v>
      </c>
    </row>
    <row r="17" spans="1:5" x14ac:dyDescent="0.2">
      <c r="A17" t="s">
        <v>10</v>
      </c>
      <c r="B17" s="1">
        <v>8</v>
      </c>
      <c r="C17" s="1">
        <v>154</v>
      </c>
      <c r="D17" s="1">
        <f t="shared" si="0"/>
        <v>616</v>
      </c>
      <c r="E17" s="1">
        <v>70</v>
      </c>
    </row>
    <row r="18" spans="1:5" x14ac:dyDescent="0.2">
      <c r="A18" t="s">
        <v>16</v>
      </c>
      <c r="B18" s="1"/>
      <c r="C18" s="1"/>
      <c r="D18" s="1"/>
      <c r="E18" s="1" t="s">
        <v>23</v>
      </c>
    </row>
    <row r="19" spans="1:5" ht="20.25" customHeight="1" x14ac:dyDescent="0.2">
      <c r="A19" s="5" t="s">
        <v>24</v>
      </c>
      <c r="B19" s="1"/>
      <c r="C19" s="1"/>
      <c r="D19" s="1"/>
      <c r="E19" s="1">
        <v>175</v>
      </c>
    </row>
    <row r="22" spans="1:5" x14ac:dyDescent="0.2">
      <c r="B22" s="1"/>
      <c r="C22" s="1"/>
      <c r="D22" s="1"/>
      <c r="E22" s="1"/>
    </row>
    <row r="23" spans="1:5" x14ac:dyDescent="0.2">
      <c r="A23" t="s">
        <v>15</v>
      </c>
      <c r="B23" s="1"/>
    </row>
    <row r="24" spans="1:5" x14ac:dyDescent="0.2">
      <c r="A24" s="3" t="s">
        <v>13</v>
      </c>
    </row>
    <row r="26" spans="1:5" x14ac:dyDescent="0.2">
      <c r="A26" t="s">
        <v>28</v>
      </c>
      <c r="B26" s="1"/>
      <c r="C26" s="1"/>
      <c r="D26" s="1"/>
      <c r="E26" s="1"/>
    </row>
    <row r="27" spans="1:5" x14ac:dyDescent="0.2">
      <c r="A27" s="4" t="s">
        <v>20</v>
      </c>
      <c r="C27" s="1"/>
      <c r="D27" s="1"/>
      <c r="E27" s="1"/>
    </row>
    <row r="29" spans="1:5" x14ac:dyDescent="0.2">
      <c r="A29" t="s">
        <v>17</v>
      </c>
    </row>
    <row r="30" spans="1:5" x14ac:dyDescent="0.2">
      <c r="A30" t="s">
        <v>18</v>
      </c>
    </row>
    <row r="31" spans="1:5" x14ac:dyDescent="0.2">
      <c r="A31" t="s">
        <v>25</v>
      </c>
    </row>
    <row r="32" spans="1:5" x14ac:dyDescent="0.2">
      <c r="A32" t="s">
        <v>30</v>
      </c>
    </row>
    <row r="33" spans="1:13" ht="20.25" customHeight="1" x14ac:dyDescent="0.2">
      <c r="A33" t="s">
        <v>31</v>
      </c>
    </row>
    <row r="34" spans="1:13" ht="20.25" customHeight="1" x14ac:dyDescent="0.2">
      <c r="A34" t="s">
        <v>29</v>
      </c>
    </row>
    <row r="35" spans="1:13" x14ac:dyDescent="0.2">
      <c r="A35" t="s">
        <v>34</v>
      </c>
    </row>
    <row r="36" spans="1:13" x14ac:dyDescent="0.2">
      <c r="A36" t="s">
        <v>35</v>
      </c>
    </row>
    <row r="38" spans="1:13" x14ac:dyDescent="0.2">
      <c r="A38" t="s">
        <v>37</v>
      </c>
    </row>
    <row r="39" spans="1:13" x14ac:dyDescent="0.2">
      <c r="A39" t="s">
        <v>26</v>
      </c>
      <c r="J39">
        <v>15</v>
      </c>
    </row>
    <row r="40" spans="1:13" x14ac:dyDescent="0.2">
      <c r="A40" t="s">
        <v>27</v>
      </c>
    </row>
    <row r="41" spans="1:13" x14ac:dyDescent="0.2">
      <c r="A41" t="s">
        <v>36</v>
      </c>
    </row>
    <row r="42" spans="1:13" x14ac:dyDescent="0.2">
      <c r="A42" t="s">
        <v>21</v>
      </c>
      <c r="J42">
        <v>36</v>
      </c>
    </row>
    <row r="43" spans="1:13" x14ac:dyDescent="0.2">
      <c r="A43" t="s">
        <v>19</v>
      </c>
      <c r="M43" t="e">
        <f>50/I15</f>
        <v>#DIV/0!</v>
      </c>
    </row>
  </sheetData>
  <phoneticPr fontId="1" type="noConversion"/>
  <pageMargins left="0.5" right="0.5" top="0.5" bottom="0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UCS</cp:lastModifiedBy>
  <cp:lastPrinted>2015-05-27T00:08:07Z</cp:lastPrinted>
  <dcterms:created xsi:type="dcterms:W3CDTF">2011-02-26T19:31:18Z</dcterms:created>
  <dcterms:modified xsi:type="dcterms:W3CDTF">2015-05-27T00:08:17Z</dcterms:modified>
</cp:coreProperties>
</file>